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570e06b27ac98e/Desktop/"/>
    </mc:Choice>
  </mc:AlternateContent>
  <xr:revisionPtr revIDLastSave="73" documentId="8_{A3A3AAF5-DB6A-4F20-A722-7D507B7CFF2C}" xr6:coauthVersionLast="47" xr6:coauthVersionMax="47" xr10:uidLastSave="{FF056DE4-403F-4051-8DA9-CB82D52E7F68}"/>
  <bookViews>
    <workbookView xWindow="-108" yWindow="-108" windowWidth="19416" windowHeight="10416" activeTab="1" xr2:uid="{9D8F3B81-BB47-4222-A8C5-A219992096E5}"/>
  </bookViews>
  <sheets>
    <sheet name="TI K1" sheetId="1" r:id="rId1"/>
    <sheet name="TI K2" sheetId="2" r:id="rId2"/>
    <sheet name="TI K3" sheetId="3" r:id="rId3"/>
    <sheet name="TI K4" sheetId="4" r:id="rId4"/>
    <sheet name="TI K5" sheetId="5" r:id="rId5"/>
    <sheet name="TI K6" sheetId="6" r:id="rId6"/>
    <sheet name="TI K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6"/>
  <c r="M7" i="7"/>
  <c r="L7" i="7"/>
  <c r="J7" i="7"/>
  <c r="H7" i="7"/>
  <c r="M6" i="7"/>
  <c r="A7" i="7" s="1"/>
  <c r="L6" i="7"/>
  <c r="J6" i="7"/>
  <c r="H6" i="7"/>
  <c r="M5" i="7"/>
  <c r="A5" i="7" s="1"/>
  <c r="L5" i="7"/>
  <c r="J5" i="7"/>
  <c r="H5" i="7"/>
  <c r="M6" i="6"/>
  <c r="L6" i="6"/>
  <c r="J6" i="6"/>
  <c r="H6" i="6"/>
  <c r="M5" i="6"/>
  <c r="A5" i="6" s="1"/>
  <c r="L5" i="6"/>
  <c r="J5" i="6"/>
  <c r="H5" i="6"/>
  <c r="M12" i="5"/>
  <c r="L12" i="5"/>
  <c r="J12" i="5"/>
  <c r="H12" i="5"/>
  <c r="M11" i="5"/>
  <c r="L11" i="5"/>
  <c r="J11" i="5"/>
  <c r="H11" i="5"/>
  <c r="M10" i="5"/>
  <c r="L10" i="5"/>
  <c r="J10" i="5"/>
  <c r="H10" i="5"/>
  <c r="M9" i="5"/>
  <c r="A10" i="5" s="1"/>
  <c r="L9" i="5"/>
  <c r="J9" i="5"/>
  <c r="H9" i="5"/>
  <c r="M8" i="5"/>
  <c r="L8" i="5"/>
  <c r="J8" i="5"/>
  <c r="H8" i="5"/>
  <c r="M7" i="5"/>
  <c r="L7" i="5"/>
  <c r="J7" i="5"/>
  <c r="H7" i="5"/>
  <c r="M6" i="5"/>
  <c r="L6" i="5"/>
  <c r="J6" i="5"/>
  <c r="H6" i="5"/>
  <c r="M5" i="5"/>
  <c r="A6" i="5" s="1"/>
  <c r="L5" i="5"/>
  <c r="J5" i="5"/>
  <c r="H5" i="5"/>
  <c r="A5" i="5"/>
  <c r="M12" i="4"/>
  <c r="L12" i="4"/>
  <c r="J12" i="4"/>
  <c r="H12" i="4"/>
  <c r="M11" i="4"/>
  <c r="A12" i="4" s="1"/>
  <c r="L11" i="4"/>
  <c r="J11" i="4"/>
  <c r="H11" i="4"/>
  <c r="M10" i="4"/>
  <c r="A11" i="4" s="1"/>
  <c r="L10" i="4"/>
  <c r="J10" i="4"/>
  <c r="H10" i="4"/>
  <c r="M9" i="4"/>
  <c r="A9" i="4" s="1"/>
  <c r="L9" i="4"/>
  <c r="J9" i="4"/>
  <c r="H9" i="4"/>
  <c r="M8" i="4"/>
  <c r="L8" i="4"/>
  <c r="J8" i="4"/>
  <c r="H8" i="4"/>
  <c r="M7" i="4"/>
  <c r="A8" i="4" s="1"/>
  <c r="L7" i="4"/>
  <c r="J7" i="4"/>
  <c r="H7" i="4"/>
  <c r="M6" i="4"/>
  <c r="A7" i="4" s="1"/>
  <c r="L6" i="4"/>
  <c r="J6" i="4"/>
  <c r="H6" i="4"/>
  <c r="M5" i="4"/>
  <c r="E1" i="4" s="1"/>
  <c r="F12" i="4" s="1"/>
  <c r="L5" i="4"/>
  <c r="J5" i="4"/>
  <c r="H5" i="4"/>
  <c r="M13" i="3"/>
  <c r="L13" i="3"/>
  <c r="J13" i="3"/>
  <c r="H13" i="3"/>
  <c r="M12" i="3"/>
  <c r="L12" i="3"/>
  <c r="J12" i="3"/>
  <c r="H12" i="3"/>
  <c r="M11" i="3"/>
  <c r="A12" i="3" s="1"/>
  <c r="L11" i="3"/>
  <c r="J11" i="3"/>
  <c r="H11" i="3"/>
  <c r="M10" i="3"/>
  <c r="A11" i="3" s="1"/>
  <c r="L10" i="3"/>
  <c r="J10" i="3"/>
  <c r="H10" i="3"/>
  <c r="M9" i="3"/>
  <c r="A10" i="3" s="1"/>
  <c r="L9" i="3"/>
  <c r="J9" i="3"/>
  <c r="H9" i="3"/>
  <c r="M8" i="3"/>
  <c r="L8" i="3"/>
  <c r="J8" i="3"/>
  <c r="H8" i="3"/>
  <c r="M7" i="3"/>
  <c r="L7" i="3"/>
  <c r="J7" i="3"/>
  <c r="H7" i="3"/>
  <c r="M6" i="3"/>
  <c r="L6" i="3"/>
  <c r="J6" i="3"/>
  <c r="H6" i="3"/>
  <c r="M5" i="3"/>
  <c r="A5" i="3" s="1"/>
  <c r="L5" i="3"/>
  <c r="J5" i="3"/>
  <c r="H5" i="3"/>
  <c r="E1" i="3"/>
  <c r="F13" i="3" s="1"/>
  <c r="M13" i="2"/>
  <c r="L13" i="2"/>
  <c r="J13" i="2"/>
  <c r="H13" i="2"/>
  <c r="M12" i="2"/>
  <c r="L12" i="2"/>
  <c r="J12" i="2"/>
  <c r="H12" i="2"/>
  <c r="M11" i="2"/>
  <c r="L11" i="2"/>
  <c r="J11" i="2"/>
  <c r="H11" i="2"/>
  <c r="M10" i="2"/>
  <c r="L10" i="2"/>
  <c r="J10" i="2"/>
  <c r="H10" i="2"/>
  <c r="M9" i="2"/>
  <c r="L9" i="2"/>
  <c r="J9" i="2"/>
  <c r="H9" i="2"/>
  <c r="M8" i="2"/>
  <c r="L8" i="2"/>
  <c r="J8" i="2"/>
  <c r="H8" i="2"/>
  <c r="M7" i="2"/>
  <c r="L7" i="2"/>
  <c r="J7" i="2"/>
  <c r="H7" i="2"/>
  <c r="M6" i="2"/>
  <c r="L6" i="2"/>
  <c r="J6" i="2"/>
  <c r="H6" i="2"/>
  <c r="M5" i="2"/>
  <c r="A5" i="2" s="1"/>
  <c r="L5" i="2"/>
  <c r="J5" i="2"/>
  <c r="H5" i="2"/>
  <c r="M14" i="1"/>
  <c r="L14" i="1"/>
  <c r="J14" i="1"/>
  <c r="H14" i="1"/>
  <c r="M13" i="1"/>
  <c r="L13" i="1"/>
  <c r="J13" i="1"/>
  <c r="H13" i="1"/>
  <c r="M12" i="1"/>
  <c r="L12" i="1"/>
  <c r="J12" i="1"/>
  <c r="H12" i="1"/>
  <c r="M11" i="1"/>
  <c r="A12" i="1" s="1"/>
  <c r="L11" i="1"/>
  <c r="J11" i="1"/>
  <c r="H11" i="1"/>
  <c r="M10" i="1"/>
  <c r="A11" i="1" s="1"/>
  <c r="L10" i="1"/>
  <c r="J10" i="1"/>
  <c r="H10" i="1"/>
  <c r="M9" i="1"/>
  <c r="A10" i="1" s="1"/>
  <c r="L9" i="1"/>
  <c r="J9" i="1"/>
  <c r="H9" i="1"/>
  <c r="M8" i="1"/>
  <c r="L8" i="1"/>
  <c r="J8" i="1"/>
  <c r="H8" i="1"/>
  <c r="M7" i="1"/>
  <c r="L7" i="1"/>
  <c r="J7" i="1"/>
  <c r="H7" i="1"/>
  <c r="M6" i="1"/>
  <c r="L6" i="1"/>
  <c r="J6" i="1"/>
  <c r="H6" i="1"/>
  <c r="M5" i="1"/>
  <c r="L5" i="1"/>
  <c r="J5" i="1"/>
  <c r="H5" i="1"/>
  <c r="A5" i="1"/>
  <c r="E1" i="1"/>
  <c r="F14" i="1" s="1"/>
  <c r="E1" i="7" l="1"/>
  <c r="A6" i="7"/>
  <c r="A6" i="6"/>
  <c r="A8" i="5"/>
  <c r="A9" i="5"/>
  <c r="A11" i="5"/>
  <c r="F11" i="5"/>
  <c r="F7" i="5"/>
  <c r="F10" i="5"/>
  <c r="F12" i="5"/>
  <c r="F8" i="5"/>
  <c r="F6" i="5"/>
  <c r="F9" i="5"/>
  <c r="F5" i="5"/>
  <c r="A12" i="5"/>
  <c r="A7" i="5"/>
  <c r="A6" i="4"/>
  <c r="A10" i="4"/>
  <c r="A5" i="4"/>
  <c r="F5" i="4"/>
  <c r="F7" i="4"/>
  <c r="F9" i="4"/>
  <c r="F11" i="4"/>
  <c r="F6" i="4"/>
  <c r="F8" i="4"/>
  <c r="F10" i="4"/>
  <c r="A7" i="3"/>
  <c r="A8" i="3"/>
  <c r="A6" i="3"/>
  <c r="F8" i="3"/>
  <c r="F9" i="3"/>
  <c r="F7" i="3"/>
  <c r="F12" i="3"/>
  <c r="F6" i="3"/>
  <c r="F5" i="3"/>
  <c r="F10" i="3"/>
  <c r="A6" i="2"/>
  <c r="A7" i="2"/>
  <c r="A8" i="2"/>
  <c r="E1" i="2"/>
  <c r="F9" i="2" s="1"/>
  <c r="A11" i="2"/>
  <c r="A10" i="2"/>
  <c r="A12" i="2"/>
  <c r="A6" i="1"/>
  <c r="A8" i="1"/>
  <c r="F6" i="1"/>
  <c r="F8" i="1"/>
  <c r="A7" i="1"/>
  <c r="F5" i="1"/>
  <c r="F7" i="1"/>
  <c r="F10" i="1"/>
  <c r="F12" i="1"/>
  <c r="F13" i="1"/>
  <c r="F9" i="1"/>
  <c r="F11" i="1"/>
  <c r="F6" i="7" l="1"/>
  <c r="F7" i="7"/>
  <c r="F5" i="7"/>
  <c r="F5" i="6"/>
  <c r="F6" i="6"/>
  <c r="F6" i="2"/>
  <c r="F10" i="2"/>
  <c r="F8" i="2"/>
  <c r="F5" i="2"/>
  <c r="F12" i="2"/>
  <c r="F13" i="2"/>
  <c r="F11" i="2"/>
  <c r="F7" i="2"/>
</calcChain>
</file>

<file path=xl/sharedStrings.xml><?xml version="1.0" encoding="utf-8"?>
<sst xmlns="http://schemas.openxmlformats.org/spreadsheetml/2006/main" count="217" uniqueCount="108">
  <si>
    <t>Kat. 1</t>
  </si>
  <si>
    <t>Rang</t>
  </si>
  <si>
    <t>Ausz</t>
  </si>
  <si>
    <t>Name</t>
  </si>
  <si>
    <t>Vorname</t>
  </si>
  <si>
    <t>Reck</t>
  </si>
  <si>
    <t>Boden</t>
  </si>
  <si>
    <t>Ring</t>
  </si>
  <si>
    <t>Sprung</t>
  </si>
  <si>
    <t>Total</t>
  </si>
  <si>
    <t>J</t>
  </si>
  <si>
    <t>Bucher</t>
  </si>
  <si>
    <t>Milla</t>
  </si>
  <si>
    <t>Schuler</t>
  </si>
  <si>
    <t>Naemi</t>
  </si>
  <si>
    <t>Eiselin</t>
  </si>
  <si>
    <t>Charline</t>
  </si>
  <si>
    <t>Bircher</t>
  </si>
  <si>
    <t>Nahla</t>
  </si>
  <si>
    <t>Röösli</t>
  </si>
  <si>
    <t>Anique</t>
  </si>
  <si>
    <t>Gautschi</t>
  </si>
  <si>
    <t>Lou</t>
  </si>
  <si>
    <t>Jans</t>
  </si>
  <si>
    <t>Emilia</t>
  </si>
  <si>
    <t>Waser</t>
  </si>
  <si>
    <t>Stella</t>
  </si>
  <si>
    <t xml:space="preserve">Fluder </t>
  </si>
  <si>
    <t>Laura</t>
  </si>
  <si>
    <t xml:space="preserve">Zwissig </t>
  </si>
  <si>
    <t>Alina</t>
  </si>
  <si>
    <t>Kat. 2</t>
  </si>
  <si>
    <t>Dafflon</t>
  </si>
  <si>
    <t>Meline</t>
  </si>
  <si>
    <t>Zimmermann</t>
  </si>
  <si>
    <t xml:space="preserve">Gut </t>
  </si>
  <si>
    <t>Meret</t>
  </si>
  <si>
    <t>Niederberger</t>
  </si>
  <si>
    <t>Noë</t>
  </si>
  <si>
    <t>Flühler</t>
  </si>
  <si>
    <t>Antonia</t>
  </si>
  <si>
    <t>Maggio</t>
  </si>
  <si>
    <t>Chiara</t>
  </si>
  <si>
    <t xml:space="preserve">Maggio </t>
  </si>
  <si>
    <t>Elena</t>
  </si>
  <si>
    <t>Achermann</t>
  </si>
  <si>
    <t>Céline</t>
  </si>
  <si>
    <t>Frank</t>
  </si>
  <si>
    <t>Lilly</t>
  </si>
  <si>
    <t>Kat. 3</t>
  </si>
  <si>
    <t>Dormann</t>
  </si>
  <si>
    <t>Eva</t>
  </si>
  <si>
    <t>Von Rotz</t>
  </si>
  <si>
    <t>Rahel</t>
  </si>
  <si>
    <t>Odermatt</t>
  </si>
  <si>
    <t>Luana</t>
  </si>
  <si>
    <t>Imholz</t>
  </si>
  <si>
    <t>Luna</t>
  </si>
  <si>
    <t>Blättler</t>
  </si>
  <si>
    <t>Mara</t>
  </si>
  <si>
    <t>Piller</t>
  </si>
  <si>
    <t>Livia</t>
  </si>
  <si>
    <t>Trottmann</t>
  </si>
  <si>
    <t>Amy</t>
  </si>
  <si>
    <t>Riggione</t>
  </si>
  <si>
    <t>Noelle</t>
  </si>
  <si>
    <t>Amstad</t>
  </si>
  <si>
    <t>Noemi</t>
  </si>
  <si>
    <t>Kat. 4</t>
  </si>
  <si>
    <t>Giannina</t>
  </si>
  <si>
    <t>Barmettler</t>
  </si>
  <si>
    <t>Carmen</t>
  </si>
  <si>
    <t>Gloor</t>
  </si>
  <si>
    <t>Muriel</t>
  </si>
  <si>
    <t>Lauriane</t>
  </si>
  <si>
    <t>Gut</t>
  </si>
  <si>
    <t>Melya</t>
  </si>
  <si>
    <t>Arnold</t>
  </si>
  <si>
    <t>Leonie</t>
  </si>
  <si>
    <t>Nina</t>
  </si>
  <si>
    <t xml:space="preserve">Würsch </t>
  </si>
  <si>
    <t>Elin</t>
  </si>
  <si>
    <t>Kat. 5</t>
  </si>
  <si>
    <t>Steiner</t>
  </si>
  <si>
    <t>Liel</t>
  </si>
  <si>
    <t>Reinhart</t>
  </si>
  <si>
    <t>Ria</t>
  </si>
  <si>
    <t xml:space="preserve">Barmettler </t>
  </si>
  <si>
    <t>Sara</t>
  </si>
  <si>
    <t>Gerig</t>
  </si>
  <si>
    <t>Sofie</t>
  </si>
  <si>
    <t>Ronja</t>
  </si>
  <si>
    <t>Wegner</t>
  </si>
  <si>
    <t>Celine</t>
  </si>
  <si>
    <t>Rigert</t>
  </si>
  <si>
    <t>Vanessa</t>
  </si>
  <si>
    <t>Scherer</t>
  </si>
  <si>
    <t>Kat. 6</t>
  </si>
  <si>
    <t>Nussbaumer</t>
  </si>
  <si>
    <t>Lina</t>
  </si>
  <si>
    <t>Estermann</t>
  </si>
  <si>
    <t>Pascale</t>
  </si>
  <si>
    <t>Kat. D</t>
  </si>
  <si>
    <t>Kurmann</t>
  </si>
  <si>
    <t>Larissa</t>
  </si>
  <si>
    <t>Steinegger</t>
  </si>
  <si>
    <t>Bettina</t>
  </si>
  <si>
    <t>Herber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</si>
</sst>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2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1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2" fontId="1" fillId="0" borderId="6" xfId="0" applyNumberFormat="1" applyFont="1" applyBorder="1"/>
    <xf numFmtId="2" fontId="6" fillId="0" borderId="0" xfId="0" applyNumberFormat="1" applyFont="1" applyAlignment="1">
      <alignment vertical="top"/>
    </xf>
    <xf numFmtId="2" fontId="3" fillId="0" borderId="6" xfId="0" applyNumberFormat="1" applyFont="1" applyBorder="1"/>
    <xf numFmtId="2" fontId="6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1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horizontal="right"/>
    </xf>
  </cellXfs>
  <cellStyles count="1">
    <cellStyle name="Standard" xfId="0" builtinId="0"/>
  </cellStyles>
  <dxfs count="13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0942-A528-45D1-9DBE-20507B9520E5}">
  <dimension ref="A1:M14"/>
  <sheetViews>
    <sheetView workbookViewId="0">
      <selection activeCell="O13" sqref="O13"/>
    </sheetView>
  </sheetViews>
  <sheetFormatPr baseColWidth="10" defaultRowHeight="14.4" x14ac:dyDescent="0.3"/>
  <cols>
    <col min="1" max="1" width="9.109375" customWidth="1"/>
    <col min="2" max="2" width="8.33203125" customWidth="1"/>
    <col min="6" max="6" width="3.88671875" customWidth="1"/>
    <col min="8" max="8" width="3.44140625" customWidth="1"/>
    <col min="10" max="10" width="3.109375" customWidth="1"/>
    <col min="12" max="12" width="4.44140625" customWidth="1"/>
  </cols>
  <sheetData>
    <row r="1" spans="1:13" ht="21.6" thickBot="1" x14ac:dyDescent="0.45">
      <c r="A1" s="1"/>
      <c r="B1" s="1"/>
      <c r="C1" s="2" t="s">
        <v>0</v>
      </c>
      <c r="D1" s="3"/>
      <c r="E1" s="4" t="str">
        <f>"(Total: "&amp;COUNT(M4:M165)&amp;" Turnerinnen)"</f>
        <v>(Total: 10 Turnerinnen)</v>
      </c>
      <c r="F1" s="4"/>
      <c r="G1" s="3"/>
      <c r="H1" s="3"/>
      <c r="I1" s="5"/>
      <c r="J1" s="5"/>
      <c r="K1" s="5"/>
      <c r="L1" s="5"/>
      <c r="M1" s="5"/>
    </row>
    <row r="2" spans="1:13" ht="21" x14ac:dyDescent="0.4">
      <c r="A2" s="6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8"/>
      <c r="B3" s="6"/>
      <c r="C3" s="8"/>
      <c r="D3" s="8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5"/>
      <c r="M4" s="16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11</v>
      </c>
      <c r="D5" s="19" t="s">
        <v>12</v>
      </c>
      <c r="E5" s="20">
        <v>9.4499999999999993</v>
      </c>
      <c r="F5" s="21" t="str">
        <f t="shared" ref="F5:F14" si="0">IF(E5="","","("&amp;RANK(E5,E:E,0)&amp;")")</f>
        <v>(3)</v>
      </c>
      <c r="G5" s="9">
        <v>9.1999999999999993</v>
      </c>
      <c r="H5" s="21" t="str">
        <f t="shared" ref="H5:H14" si="1">IF(G5="","","("&amp;RANK(G5,G:G,0)&amp;")")</f>
        <v>(4)</v>
      </c>
      <c r="I5" s="9">
        <v>9.1999999999999993</v>
      </c>
      <c r="J5" s="21" t="str">
        <f t="shared" ref="J5:J14" si="2">IF(I5="","","("&amp;RANK(I5,I:I,0)&amp;")")</f>
        <v>(1)</v>
      </c>
      <c r="K5" s="9">
        <v>9.1999999999999993</v>
      </c>
      <c r="L5" s="21" t="str">
        <f t="shared" ref="L5:L14" si="3">IF(K5="","","("&amp;RANK(K5,K:K,0)&amp;")")</f>
        <v>(3)</v>
      </c>
      <c r="M5" s="20">
        <f t="shared" ref="M5:M14" si="4">E5+G5+I5+K5</f>
        <v>37.049999999999997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13</v>
      </c>
      <c r="D6" s="19" t="s">
        <v>14</v>
      </c>
      <c r="E6" s="20">
        <v>9.5</v>
      </c>
      <c r="F6" s="21" t="str">
        <f t="shared" si="0"/>
        <v>(1)</v>
      </c>
      <c r="G6" s="9">
        <v>9.4</v>
      </c>
      <c r="H6" s="21" t="str">
        <f t="shared" si="1"/>
        <v>(1)</v>
      </c>
      <c r="I6" s="9">
        <v>9.0500000000000007</v>
      </c>
      <c r="J6" s="21" t="str">
        <f t="shared" si="2"/>
        <v>(3)</v>
      </c>
      <c r="K6" s="9">
        <v>8.4499999999999993</v>
      </c>
      <c r="L6" s="21" t="str">
        <f t="shared" si="3"/>
        <v>(10)</v>
      </c>
      <c r="M6" s="20">
        <f t="shared" si="4"/>
        <v>36.4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15</v>
      </c>
      <c r="D7" s="19" t="s">
        <v>16</v>
      </c>
      <c r="E7" s="20">
        <v>9.15</v>
      </c>
      <c r="F7" s="21" t="str">
        <f t="shared" si="0"/>
        <v>(4)</v>
      </c>
      <c r="G7" s="9">
        <v>8.8000000000000007</v>
      </c>
      <c r="H7" s="21" t="str">
        <f t="shared" si="1"/>
        <v>(10)</v>
      </c>
      <c r="I7" s="9">
        <v>9.1</v>
      </c>
      <c r="J7" s="21" t="str">
        <f t="shared" si="2"/>
        <v>(2)</v>
      </c>
      <c r="K7" s="9">
        <v>9.3000000000000007</v>
      </c>
      <c r="L7" s="21" t="str">
        <f t="shared" si="3"/>
        <v>(2)</v>
      </c>
      <c r="M7" s="20">
        <f t="shared" si="4"/>
        <v>36.350000000000009</v>
      </c>
    </row>
    <row r="8" spans="1:13" ht="15.6" x14ac:dyDescent="0.3">
      <c r="A8" s="17">
        <f>IF(M8=M7,A7,ROW(C8)-ROW($C$5)+1)</f>
        <v>4</v>
      </c>
      <c r="B8" s="18" t="s">
        <v>10</v>
      </c>
      <c r="C8" s="19" t="s">
        <v>17</v>
      </c>
      <c r="D8" s="19" t="s">
        <v>18</v>
      </c>
      <c r="E8" s="20">
        <v>8.9</v>
      </c>
      <c r="F8" s="21" t="str">
        <f t="shared" si="0"/>
        <v>(6)</v>
      </c>
      <c r="G8" s="9">
        <v>8.85</v>
      </c>
      <c r="H8" s="21" t="str">
        <f t="shared" si="1"/>
        <v>(9)</v>
      </c>
      <c r="I8" s="9">
        <v>8.9</v>
      </c>
      <c r="J8" s="21" t="str">
        <f t="shared" si="2"/>
        <v>(5)</v>
      </c>
      <c r="K8" s="9">
        <v>9.6</v>
      </c>
      <c r="L8" s="21" t="str">
        <f t="shared" si="3"/>
        <v>(1)</v>
      </c>
      <c r="M8" s="20">
        <f>E8+G8+I8+K8</f>
        <v>36.25</v>
      </c>
    </row>
    <row r="9" spans="1:13" ht="15.6" x14ac:dyDescent="0.3">
      <c r="A9" s="17">
        <v>4</v>
      </c>
      <c r="B9" s="18" t="s">
        <v>10</v>
      </c>
      <c r="C9" s="19" t="s">
        <v>19</v>
      </c>
      <c r="D9" s="19" t="s">
        <v>20</v>
      </c>
      <c r="E9" s="20">
        <v>9.5</v>
      </c>
      <c r="F9" s="21" t="str">
        <f t="shared" si="0"/>
        <v>(1)</v>
      </c>
      <c r="G9" s="9">
        <v>9.15</v>
      </c>
      <c r="H9" s="21" t="str">
        <f t="shared" si="1"/>
        <v>(5)</v>
      </c>
      <c r="I9" s="9">
        <v>9</v>
      </c>
      <c r="J9" s="21" t="str">
        <f t="shared" si="2"/>
        <v>(4)</v>
      </c>
      <c r="K9" s="9">
        <v>8.6</v>
      </c>
      <c r="L9" s="21" t="str">
        <f t="shared" si="3"/>
        <v>(8)</v>
      </c>
      <c r="M9" s="22">
        <f t="shared" si="4"/>
        <v>36.25</v>
      </c>
    </row>
    <row r="10" spans="1:13" ht="15.6" x14ac:dyDescent="0.3">
      <c r="A10" s="17">
        <f>IF(M10=M9,A9,ROW(C10)-ROW($C$5)+1)</f>
        <v>6</v>
      </c>
      <c r="B10" s="18" t="s">
        <v>10</v>
      </c>
      <c r="C10" s="19" t="s">
        <v>21</v>
      </c>
      <c r="D10" s="19" t="s">
        <v>22</v>
      </c>
      <c r="E10" s="20">
        <v>9</v>
      </c>
      <c r="F10" s="21" t="str">
        <f t="shared" si="0"/>
        <v>(5)</v>
      </c>
      <c r="G10" s="9">
        <v>9</v>
      </c>
      <c r="H10" s="21" t="str">
        <f t="shared" si="1"/>
        <v>(7)</v>
      </c>
      <c r="I10" s="9">
        <v>8.5500000000000007</v>
      </c>
      <c r="J10" s="21" t="str">
        <f t="shared" si="2"/>
        <v>(7)</v>
      </c>
      <c r="K10" s="9">
        <v>9.1</v>
      </c>
      <c r="L10" s="21" t="str">
        <f t="shared" si="3"/>
        <v>(5)</v>
      </c>
      <c r="M10" s="20">
        <f t="shared" si="4"/>
        <v>35.65</v>
      </c>
    </row>
    <row r="11" spans="1:13" ht="15.6" x14ac:dyDescent="0.3">
      <c r="A11" s="17">
        <f>IF(M11=M10,A10,ROW(C11)-ROW($C$5)+1)</f>
        <v>7</v>
      </c>
      <c r="B11" s="18" t="s">
        <v>10</v>
      </c>
      <c r="C11" s="19" t="s">
        <v>23</v>
      </c>
      <c r="D11" s="19" t="s">
        <v>24</v>
      </c>
      <c r="E11" s="20">
        <v>8.9</v>
      </c>
      <c r="F11" s="21" t="str">
        <f t="shared" si="0"/>
        <v>(6)</v>
      </c>
      <c r="G11" s="9">
        <v>9.4</v>
      </c>
      <c r="H11" s="21" t="str">
        <f t="shared" si="1"/>
        <v>(1)</v>
      </c>
      <c r="I11" s="9">
        <v>8.4</v>
      </c>
      <c r="J11" s="21" t="str">
        <f t="shared" si="2"/>
        <v>(9)</v>
      </c>
      <c r="K11" s="9">
        <v>8.9</v>
      </c>
      <c r="L11" s="21" t="str">
        <f t="shared" si="3"/>
        <v>(6)</v>
      </c>
      <c r="M11" s="20">
        <f t="shared" si="4"/>
        <v>35.6</v>
      </c>
    </row>
    <row r="12" spans="1:13" ht="15.6" x14ac:dyDescent="0.3">
      <c r="A12" s="17">
        <f>IF(M12=M11,A11,ROW(C12)-ROW($C$5)+1)</f>
        <v>8</v>
      </c>
      <c r="B12" s="18" t="s">
        <v>10</v>
      </c>
      <c r="C12" s="19" t="s">
        <v>25</v>
      </c>
      <c r="D12" s="19" t="s">
        <v>26</v>
      </c>
      <c r="E12" s="20">
        <v>8.8000000000000007</v>
      </c>
      <c r="F12" s="21" t="str">
        <f t="shared" si="0"/>
        <v>(8)</v>
      </c>
      <c r="G12" s="9">
        <v>8.9499999999999993</v>
      </c>
      <c r="H12" s="21" t="str">
        <f t="shared" si="1"/>
        <v>(8)</v>
      </c>
      <c r="I12" s="9">
        <v>8.9</v>
      </c>
      <c r="J12" s="21" t="str">
        <f t="shared" si="2"/>
        <v>(5)</v>
      </c>
      <c r="K12" s="9">
        <v>8.9</v>
      </c>
      <c r="L12" s="21" t="str">
        <f t="shared" si="3"/>
        <v>(6)</v>
      </c>
      <c r="M12" s="20">
        <f t="shared" si="4"/>
        <v>35.549999999999997</v>
      </c>
    </row>
    <row r="13" spans="1:13" ht="15.6" x14ac:dyDescent="0.3">
      <c r="A13" s="17">
        <v>8</v>
      </c>
      <c r="B13" s="18" t="s">
        <v>10</v>
      </c>
      <c r="C13" s="19" t="s">
        <v>27</v>
      </c>
      <c r="D13" s="19" t="s">
        <v>28</v>
      </c>
      <c r="E13" s="20">
        <v>8.6</v>
      </c>
      <c r="F13" s="21" t="str">
        <f t="shared" si="0"/>
        <v>(9)</v>
      </c>
      <c r="G13" s="9">
        <v>9.25</v>
      </c>
      <c r="H13" s="21" t="str">
        <f t="shared" si="1"/>
        <v>(3)</v>
      </c>
      <c r="I13" s="9">
        <v>8.5</v>
      </c>
      <c r="J13" s="21" t="str">
        <f t="shared" si="2"/>
        <v>(8)</v>
      </c>
      <c r="K13" s="9">
        <v>9.1999999999999993</v>
      </c>
      <c r="L13" s="21" t="str">
        <f t="shared" si="3"/>
        <v>(3)</v>
      </c>
      <c r="M13" s="20">
        <f t="shared" si="4"/>
        <v>35.549999999999997</v>
      </c>
    </row>
    <row r="14" spans="1:13" ht="15.6" x14ac:dyDescent="0.3">
      <c r="A14" s="17">
        <v>10</v>
      </c>
      <c r="B14" s="18" t="s">
        <v>10</v>
      </c>
      <c r="C14" s="19" t="s">
        <v>29</v>
      </c>
      <c r="D14" s="19" t="s">
        <v>30</v>
      </c>
      <c r="E14" s="20">
        <v>8.4</v>
      </c>
      <c r="F14" s="21" t="str">
        <f t="shared" si="0"/>
        <v>(10)</v>
      </c>
      <c r="G14" s="9">
        <v>9.1</v>
      </c>
      <c r="H14" s="21" t="str">
        <f t="shared" si="1"/>
        <v>(6)</v>
      </c>
      <c r="I14" s="9">
        <v>8.3000000000000007</v>
      </c>
      <c r="J14" s="21" t="str">
        <f t="shared" si="2"/>
        <v>(10)</v>
      </c>
      <c r="K14" s="9">
        <v>8.5500000000000007</v>
      </c>
      <c r="L14" s="21" t="str">
        <f t="shared" si="3"/>
        <v>(9)</v>
      </c>
      <c r="M14" s="20">
        <f t="shared" si="4"/>
        <v>34.35</v>
      </c>
    </row>
  </sheetData>
  <mergeCells count="4">
    <mergeCell ref="E4:F4"/>
    <mergeCell ref="G4:H4"/>
    <mergeCell ref="I4:J4"/>
    <mergeCell ref="K4:L4"/>
  </mergeCells>
  <conditionalFormatting sqref="M1:M14">
    <cfRule type="top10" dxfId="12" priority="1" percent="1" rank="40"/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1346-8C7E-4200-A923-60728BBF2048}">
  <dimension ref="A1:M13"/>
  <sheetViews>
    <sheetView tabSelected="1" workbookViewId="0">
      <selection activeCell="G16" sqref="G16"/>
    </sheetView>
  </sheetViews>
  <sheetFormatPr baseColWidth="10" defaultRowHeight="14.4" x14ac:dyDescent="0.3"/>
  <cols>
    <col min="2" max="2" width="7.33203125" customWidth="1"/>
    <col min="3" max="3" width="14.6640625" customWidth="1"/>
    <col min="6" max="6" width="3.5546875" customWidth="1"/>
    <col min="8" max="8" width="3.109375" customWidth="1"/>
    <col min="10" max="10" width="2.88671875" customWidth="1"/>
    <col min="12" max="12" width="3.5546875" customWidth="1"/>
  </cols>
  <sheetData>
    <row r="1" spans="1:13" ht="21.6" thickBot="1" x14ac:dyDescent="0.45">
      <c r="A1" s="1"/>
      <c r="B1" s="1"/>
      <c r="C1" s="2" t="s">
        <v>31</v>
      </c>
      <c r="D1" s="3"/>
      <c r="E1" s="4" t="str">
        <f>"(Total: "&amp;COUNT(M4:M164)&amp;" Turnerinnen)"</f>
        <v>(Total: 9 Turnerinnen)</v>
      </c>
      <c r="F1" s="4"/>
      <c r="G1" s="3"/>
      <c r="H1" s="3"/>
      <c r="I1" s="5"/>
      <c r="J1" s="5"/>
      <c r="K1" s="5"/>
      <c r="L1" s="5"/>
      <c r="M1" s="5"/>
    </row>
    <row r="2" spans="1:13" ht="21" x14ac:dyDescent="0.4">
      <c r="A2" s="6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8"/>
      <c r="B3" s="6"/>
      <c r="C3" s="8"/>
      <c r="D3" s="8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5"/>
      <c r="M4" s="16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32</v>
      </c>
      <c r="D5" s="19" t="s">
        <v>33</v>
      </c>
      <c r="E5" s="20">
        <v>9.6</v>
      </c>
      <c r="F5" s="21" t="str">
        <f t="shared" ref="F5:F13" si="0">IF(E5="","","("&amp;RANK(E5,E:E,0)&amp;")")</f>
        <v>(1)</v>
      </c>
      <c r="G5" s="9">
        <v>9.5</v>
      </c>
      <c r="H5" s="21" t="str">
        <f t="shared" ref="H5:H13" si="1">IF(G5="","","("&amp;RANK(G5,G:G,0)&amp;")")</f>
        <v>(1)</v>
      </c>
      <c r="I5" s="9">
        <v>9.4</v>
      </c>
      <c r="J5" s="21" t="str">
        <f t="shared" ref="J5:J13" si="2">IF(I5="","","("&amp;RANK(I5,I:I,0)&amp;")")</f>
        <v>(1)</v>
      </c>
      <c r="K5" s="9">
        <v>8.4499999999999993</v>
      </c>
      <c r="L5" s="21" t="str">
        <f t="shared" ref="L5:L13" si="3">IF(K5="","","("&amp;RANK(K5,K:K,0)&amp;")")</f>
        <v>(9)</v>
      </c>
      <c r="M5" s="20">
        <f t="shared" ref="M5:M13" si="4">E5+G5+I5+K5</f>
        <v>36.950000000000003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34</v>
      </c>
      <c r="D6" s="19" t="s">
        <v>30</v>
      </c>
      <c r="E6" s="20">
        <v>8.9</v>
      </c>
      <c r="F6" s="21" t="str">
        <f t="shared" si="0"/>
        <v>(3)</v>
      </c>
      <c r="G6" s="9">
        <v>9.1</v>
      </c>
      <c r="H6" s="21" t="str">
        <f t="shared" si="1"/>
        <v>(3)</v>
      </c>
      <c r="I6" s="9">
        <v>9.1</v>
      </c>
      <c r="J6" s="21" t="str">
        <f t="shared" si="2"/>
        <v>(5)</v>
      </c>
      <c r="K6" s="9">
        <v>9.25</v>
      </c>
      <c r="L6" s="21" t="str">
        <f t="shared" si="3"/>
        <v>(2)</v>
      </c>
      <c r="M6" s="20">
        <f t="shared" si="4"/>
        <v>36.35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35</v>
      </c>
      <c r="D7" s="19" t="s">
        <v>36</v>
      </c>
      <c r="E7" s="20">
        <v>8.9</v>
      </c>
      <c r="F7" s="21" t="str">
        <f t="shared" si="0"/>
        <v>(3)</v>
      </c>
      <c r="G7" s="9">
        <v>9.1</v>
      </c>
      <c r="H7" s="21" t="str">
        <f t="shared" si="1"/>
        <v>(3)</v>
      </c>
      <c r="I7" s="9">
        <v>9.15</v>
      </c>
      <c r="J7" s="21" t="str">
        <f t="shared" si="2"/>
        <v>(3)</v>
      </c>
      <c r="K7" s="9">
        <v>8.8000000000000007</v>
      </c>
      <c r="L7" s="21" t="str">
        <f t="shared" si="3"/>
        <v>(7)</v>
      </c>
      <c r="M7" s="20">
        <f t="shared" si="4"/>
        <v>35.950000000000003</v>
      </c>
    </row>
    <row r="8" spans="1:13" ht="15.6" x14ac:dyDescent="0.3">
      <c r="A8" s="17">
        <f>IF(M8=M7,A7,ROW(C8)-ROW($C$5)+1)</f>
        <v>4</v>
      </c>
      <c r="B8" s="18" t="s">
        <v>10</v>
      </c>
      <c r="C8" s="19" t="s">
        <v>37</v>
      </c>
      <c r="D8" s="19" t="s">
        <v>38</v>
      </c>
      <c r="E8" s="20">
        <v>8.6</v>
      </c>
      <c r="F8" s="21" t="str">
        <f t="shared" si="0"/>
        <v>(5)</v>
      </c>
      <c r="G8" s="9">
        <v>8.9</v>
      </c>
      <c r="H8" s="21" t="str">
        <f t="shared" si="1"/>
        <v>(6)</v>
      </c>
      <c r="I8" s="9">
        <v>9.15</v>
      </c>
      <c r="J8" s="21" t="str">
        <f t="shared" si="2"/>
        <v>(3)</v>
      </c>
      <c r="K8" s="9">
        <v>9.15</v>
      </c>
      <c r="L8" s="21" t="str">
        <f t="shared" si="3"/>
        <v>(3)</v>
      </c>
      <c r="M8" s="20">
        <f t="shared" si="4"/>
        <v>35.799999999999997</v>
      </c>
    </row>
    <row r="9" spans="1:13" ht="15.6" x14ac:dyDescent="0.3">
      <c r="A9" s="17">
        <v>5</v>
      </c>
      <c r="B9" s="18" t="s">
        <v>10</v>
      </c>
      <c r="C9" s="19" t="s">
        <v>39</v>
      </c>
      <c r="D9" s="19" t="s">
        <v>40</v>
      </c>
      <c r="E9" s="20">
        <v>9</v>
      </c>
      <c r="F9" s="21" t="str">
        <f t="shared" si="0"/>
        <v>(2)</v>
      </c>
      <c r="G9" s="9">
        <v>8.6999999999999993</v>
      </c>
      <c r="H9" s="21" t="str">
        <f t="shared" si="1"/>
        <v>(7)</v>
      </c>
      <c r="I9" s="9">
        <v>9.1999999999999993</v>
      </c>
      <c r="J9" s="21" t="str">
        <f t="shared" si="2"/>
        <v>(2)</v>
      </c>
      <c r="K9" s="9">
        <v>8.65</v>
      </c>
      <c r="L9" s="21" t="str">
        <f t="shared" si="3"/>
        <v>(8)</v>
      </c>
      <c r="M9" s="20">
        <f t="shared" si="4"/>
        <v>35.549999999999997</v>
      </c>
    </row>
    <row r="10" spans="1:13" ht="15.6" x14ac:dyDescent="0.3">
      <c r="A10" s="17">
        <f>IF(M10=M9,A9,ROW(C10)-ROW($C$5)+1)</f>
        <v>6</v>
      </c>
      <c r="B10" s="18" t="s">
        <v>10</v>
      </c>
      <c r="C10" s="19" t="s">
        <v>41</v>
      </c>
      <c r="D10" s="19" t="s">
        <v>42</v>
      </c>
      <c r="E10" s="20">
        <v>8</v>
      </c>
      <c r="F10" s="21" t="str">
        <f t="shared" si="0"/>
        <v>(9)</v>
      </c>
      <c r="G10" s="9">
        <v>9.3000000000000007</v>
      </c>
      <c r="H10" s="21" t="str">
        <f t="shared" si="1"/>
        <v>(2)</v>
      </c>
      <c r="I10" s="9">
        <v>9</v>
      </c>
      <c r="J10" s="21" t="str">
        <f t="shared" si="2"/>
        <v>(6)</v>
      </c>
      <c r="K10" s="9">
        <v>9.0500000000000007</v>
      </c>
      <c r="L10" s="21" t="str">
        <f t="shared" si="3"/>
        <v>(4)</v>
      </c>
      <c r="M10" s="20">
        <f t="shared" si="4"/>
        <v>35.35</v>
      </c>
    </row>
    <row r="11" spans="1:13" ht="15.6" x14ac:dyDescent="0.3">
      <c r="A11" s="17">
        <f>IF(M11=M10,A10,ROW(C11)-ROW($C$5)+1)</f>
        <v>7</v>
      </c>
      <c r="B11" s="18" t="s">
        <v>10</v>
      </c>
      <c r="C11" s="19" t="s">
        <v>43</v>
      </c>
      <c r="D11" s="19" t="s">
        <v>44</v>
      </c>
      <c r="E11" s="20">
        <v>8.6</v>
      </c>
      <c r="F11" s="21" t="str">
        <f t="shared" si="0"/>
        <v>(5)</v>
      </c>
      <c r="G11" s="9">
        <v>9.0500000000000007</v>
      </c>
      <c r="H11" s="21" t="str">
        <f t="shared" si="1"/>
        <v>(5)</v>
      </c>
      <c r="I11" s="9">
        <v>8.6</v>
      </c>
      <c r="J11" s="21" t="str">
        <f t="shared" si="2"/>
        <v>(8)</v>
      </c>
      <c r="K11" s="9">
        <v>9</v>
      </c>
      <c r="L11" s="21" t="str">
        <f t="shared" si="3"/>
        <v>(5)</v>
      </c>
      <c r="M11" s="20">
        <f t="shared" si="4"/>
        <v>35.25</v>
      </c>
    </row>
    <row r="12" spans="1:13" ht="15.6" x14ac:dyDescent="0.3">
      <c r="A12" s="17">
        <f>IF(M12=M11,A11,ROW(C12)-ROW($C$5)+1)</f>
        <v>8</v>
      </c>
      <c r="B12" s="18" t="s">
        <v>10</v>
      </c>
      <c r="C12" s="19" t="s">
        <v>45</v>
      </c>
      <c r="D12" s="19" t="s">
        <v>46</v>
      </c>
      <c r="E12" s="20">
        <v>8.3000000000000007</v>
      </c>
      <c r="F12" s="21" t="str">
        <f t="shared" si="0"/>
        <v>(7)</v>
      </c>
      <c r="G12" s="9">
        <v>8.6</v>
      </c>
      <c r="H12" s="21" t="str">
        <f t="shared" si="1"/>
        <v>(8)</v>
      </c>
      <c r="I12" s="9">
        <v>8.6</v>
      </c>
      <c r="J12" s="21" t="str">
        <f t="shared" si="2"/>
        <v>(8)</v>
      </c>
      <c r="K12" s="9">
        <v>9.4</v>
      </c>
      <c r="L12" s="21" t="str">
        <f t="shared" si="3"/>
        <v>(1)</v>
      </c>
      <c r="M12" s="20">
        <f t="shared" si="4"/>
        <v>34.9</v>
      </c>
    </row>
    <row r="13" spans="1:13" ht="15.6" x14ac:dyDescent="0.3">
      <c r="A13" s="17">
        <v>9</v>
      </c>
      <c r="B13" s="18" t="s">
        <v>10</v>
      </c>
      <c r="C13" s="19" t="s">
        <v>47</v>
      </c>
      <c r="D13" s="19" t="s">
        <v>48</v>
      </c>
      <c r="E13" s="20">
        <v>8.1999999999999993</v>
      </c>
      <c r="F13" s="21" t="str">
        <f t="shared" si="0"/>
        <v>(8)</v>
      </c>
      <c r="G13" s="9">
        <v>8.1999999999999993</v>
      </c>
      <c r="H13" s="21" t="str">
        <f t="shared" si="1"/>
        <v>(9)</v>
      </c>
      <c r="I13" s="9">
        <v>8.6999999999999993</v>
      </c>
      <c r="J13" s="21" t="str">
        <f t="shared" si="2"/>
        <v>(7)</v>
      </c>
      <c r="K13" s="9">
        <v>9</v>
      </c>
      <c r="L13" s="21" t="str">
        <f t="shared" si="3"/>
        <v>(5)</v>
      </c>
      <c r="M13" s="20">
        <f t="shared" si="4"/>
        <v>34.099999999999994</v>
      </c>
    </row>
  </sheetData>
  <mergeCells count="4">
    <mergeCell ref="E4:F4"/>
    <mergeCell ref="G4:H4"/>
    <mergeCell ref="I4:J4"/>
    <mergeCell ref="K4:L4"/>
  </mergeCells>
  <conditionalFormatting sqref="M1:M13">
    <cfRule type="top10" dxfId="10" priority="1" percent="1" rank="40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196F-4C72-48C3-985D-A5DBC1838D9E}">
  <dimension ref="A1:M13"/>
  <sheetViews>
    <sheetView workbookViewId="0">
      <selection activeCell="I15" sqref="I15"/>
    </sheetView>
  </sheetViews>
  <sheetFormatPr baseColWidth="10" defaultRowHeight="14.4" x14ac:dyDescent="0.3"/>
  <cols>
    <col min="2" max="2" width="8.33203125" customWidth="1"/>
    <col min="6" max="6" width="3.21875" customWidth="1"/>
    <col min="8" max="8" width="3" customWidth="1"/>
    <col min="10" max="10" width="4.21875" customWidth="1"/>
    <col min="12" max="12" width="3.77734375" customWidth="1"/>
  </cols>
  <sheetData>
    <row r="1" spans="1:13" ht="21.6" thickBot="1" x14ac:dyDescent="0.45">
      <c r="A1" s="1"/>
      <c r="B1" s="1"/>
      <c r="C1" s="2" t="s">
        <v>49</v>
      </c>
      <c r="D1" s="3"/>
      <c r="E1" s="4" t="str">
        <f>"(Total: "&amp;COUNT(M4:M164)&amp;" Turnerinnen)"</f>
        <v>(Total: 9 Turnerinnen)</v>
      </c>
      <c r="F1" s="4"/>
      <c r="G1" s="3"/>
      <c r="H1" s="3"/>
      <c r="I1" s="5"/>
      <c r="J1" s="5"/>
      <c r="K1" s="5"/>
      <c r="L1" s="5"/>
      <c r="M1" s="5"/>
    </row>
    <row r="2" spans="1:13" ht="21" x14ac:dyDescent="0.4">
      <c r="A2" s="6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8"/>
      <c r="B3" s="6"/>
      <c r="C3" s="8"/>
      <c r="D3" s="8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5"/>
      <c r="M4" s="16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50</v>
      </c>
      <c r="D5" s="19" t="s">
        <v>51</v>
      </c>
      <c r="E5" s="20">
        <v>9.1999999999999993</v>
      </c>
      <c r="F5" s="21" t="str">
        <f t="shared" ref="F5:F10" si="0">IF(E5="","","("&amp;RANK(E5,E:E,0)&amp;")")</f>
        <v>(3)</v>
      </c>
      <c r="G5" s="9">
        <v>9.3000000000000007</v>
      </c>
      <c r="H5" s="21" t="str">
        <f t="shared" ref="H5:H13" si="1">IF(G5="","","("&amp;RANK(G5,G:G,0)&amp;")")</f>
        <v>(3)</v>
      </c>
      <c r="I5" s="9">
        <v>9.6</v>
      </c>
      <c r="J5" s="21" t="str">
        <f t="shared" ref="J5:J13" si="2">IF(I5="","","("&amp;RANK(I5,I:I,0)&amp;")")</f>
        <v>(1)</v>
      </c>
      <c r="K5" s="9">
        <v>9.5</v>
      </c>
      <c r="L5" s="21" t="str">
        <f t="shared" ref="L5:L13" si="3">IF(K5="","","("&amp;RANK(K5,K:K,0)&amp;")")</f>
        <v>(2)</v>
      </c>
      <c r="M5" s="20">
        <f t="shared" ref="M5:M13" si="4">E5+G5+I5+K5</f>
        <v>37.6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52</v>
      </c>
      <c r="D6" s="19" t="s">
        <v>53</v>
      </c>
      <c r="E6" s="20">
        <v>9.3000000000000007</v>
      </c>
      <c r="F6" s="21" t="str">
        <f t="shared" si="0"/>
        <v>(1)</v>
      </c>
      <c r="G6" s="9">
        <v>9.1</v>
      </c>
      <c r="H6" s="21" t="str">
        <f t="shared" si="1"/>
        <v>(5)</v>
      </c>
      <c r="I6" s="9">
        <v>9.15</v>
      </c>
      <c r="J6" s="21" t="str">
        <f t="shared" si="2"/>
        <v>(4)</v>
      </c>
      <c r="K6" s="9">
        <v>9.6</v>
      </c>
      <c r="L6" s="21" t="str">
        <f t="shared" si="3"/>
        <v>(1)</v>
      </c>
      <c r="M6" s="20">
        <f t="shared" si="4"/>
        <v>37.15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54</v>
      </c>
      <c r="D7" s="19" t="s">
        <v>55</v>
      </c>
      <c r="E7" s="20">
        <v>9</v>
      </c>
      <c r="F7" s="21" t="str">
        <f t="shared" si="0"/>
        <v>(4)</v>
      </c>
      <c r="G7" s="9">
        <v>9.3000000000000007</v>
      </c>
      <c r="H7" s="21" t="str">
        <f t="shared" si="1"/>
        <v>(3)</v>
      </c>
      <c r="I7" s="9">
        <v>9.4499999999999993</v>
      </c>
      <c r="J7" s="21" t="str">
        <f t="shared" si="2"/>
        <v>(2)</v>
      </c>
      <c r="K7" s="9">
        <v>9</v>
      </c>
      <c r="L7" s="21" t="str">
        <f t="shared" si="3"/>
        <v>(4)</v>
      </c>
      <c r="M7" s="20">
        <f t="shared" si="4"/>
        <v>36.75</v>
      </c>
    </row>
    <row r="8" spans="1:13" ht="15.6" x14ac:dyDescent="0.3">
      <c r="A8" s="17">
        <f>IF(M8=M7,A7,ROW(C8)-ROW($C$5)+1)</f>
        <v>4</v>
      </c>
      <c r="B8" s="18" t="s">
        <v>10</v>
      </c>
      <c r="C8" s="19" t="s">
        <v>56</v>
      </c>
      <c r="D8" s="19" t="s">
        <v>57</v>
      </c>
      <c r="E8" s="20">
        <v>9.3000000000000007</v>
      </c>
      <c r="F8" s="21" t="str">
        <f t="shared" si="0"/>
        <v>(1)</v>
      </c>
      <c r="G8" s="9">
        <v>9.4</v>
      </c>
      <c r="H8" s="21" t="str">
        <f t="shared" si="1"/>
        <v>(1)</v>
      </c>
      <c r="I8" s="9">
        <v>9.0500000000000007</v>
      </c>
      <c r="J8" s="21" t="str">
        <f t="shared" si="2"/>
        <v>(5)</v>
      </c>
      <c r="K8" s="9">
        <v>8.3000000000000007</v>
      </c>
      <c r="L8" s="21" t="str">
        <f t="shared" si="3"/>
        <v>(6)</v>
      </c>
      <c r="M8" s="20">
        <f t="shared" si="4"/>
        <v>36.050000000000004</v>
      </c>
    </row>
    <row r="9" spans="1:13" ht="15.6" x14ac:dyDescent="0.3">
      <c r="A9" s="17">
        <v>5</v>
      </c>
      <c r="B9" s="18" t="s">
        <v>10</v>
      </c>
      <c r="C9" s="19" t="s">
        <v>58</v>
      </c>
      <c r="D9" s="19" t="s">
        <v>59</v>
      </c>
      <c r="E9" s="20">
        <v>8.5</v>
      </c>
      <c r="F9" s="21" t="str">
        <f t="shared" si="0"/>
        <v>(7)</v>
      </c>
      <c r="G9" s="9">
        <v>9.1</v>
      </c>
      <c r="H9" s="21" t="str">
        <f t="shared" si="1"/>
        <v>(5)</v>
      </c>
      <c r="I9" s="9">
        <v>8.85</v>
      </c>
      <c r="J9" s="21" t="str">
        <f t="shared" si="2"/>
        <v>(7)</v>
      </c>
      <c r="K9" s="9">
        <v>9.4</v>
      </c>
      <c r="L9" s="21" t="str">
        <f t="shared" si="3"/>
        <v>(3)</v>
      </c>
      <c r="M9" s="20">
        <f t="shared" si="4"/>
        <v>35.85</v>
      </c>
    </row>
    <row r="10" spans="1:13" ht="15.6" x14ac:dyDescent="0.3">
      <c r="A10" s="17">
        <f>IF(M10=M9,A9,ROW(C10)-ROW($C$5)+1)</f>
        <v>6</v>
      </c>
      <c r="B10" s="18" t="s">
        <v>10</v>
      </c>
      <c r="C10" s="19" t="s">
        <v>60</v>
      </c>
      <c r="D10" s="19" t="s">
        <v>61</v>
      </c>
      <c r="E10" s="20">
        <v>9</v>
      </c>
      <c r="F10" s="21" t="str">
        <f t="shared" si="0"/>
        <v>(4)</v>
      </c>
      <c r="G10" s="9">
        <v>9.4</v>
      </c>
      <c r="H10" s="21" t="str">
        <f t="shared" si="1"/>
        <v>(1)</v>
      </c>
      <c r="I10" s="9">
        <v>8.8000000000000007</v>
      </c>
      <c r="J10" s="21" t="str">
        <f t="shared" si="2"/>
        <v>(9)</v>
      </c>
      <c r="K10" s="9">
        <v>8</v>
      </c>
      <c r="L10" s="21" t="str">
        <f t="shared" si="3"/>
        <v>(8)</v>
      </c>
      <c r="M10" s="20">
        <f t="shared" si="4"/>
        <v>35.200000000000003</v>
      </c>
    </row>
    <row r="11" spans="1:13" ht="15.6" x14ac:dyDescent="0.3">
      <c r="A11" s="17">
        <f>IF(M11=M10,A10,ROW(C11)-ROW($C$5)+1)</f>
        <v>7</v>
      </c>
      <c r="B11" s="18" t="s">
        <v>10</v>
      </c>
      <c r="C11" s="19" t="s">
        <v>62</v>
      </c>
      <c r="D11" s="19" t="s">
        <v>63</v>
      </c>
      <c r="E11" s="20">
        <v>8</v>
      </c>
      <c r="F11" s="21"/>
      <c r="G11" s="9">
        <v>9.1</v>
      </c>
      <c r="H11" s="21" t="str">
        <f t="shared" si="1"/>
        <v>(5)</v>
      </c>
      <c r="I11" s="9">
        <v>9.1999999999999993</v>
      </c>
      <c r="J11" s="21" t="str">
        <f t="shared" si="2"/>
        <v>(3)</v>
      </c>
      <c r="K11" s="9">
        <v>8.8000000000000007</v>
      </c>
      <c r="L11" s="21" t="str">
        <f t="shared" si="3"/>
        <v>(5)</v>
      </c>
      <c r="M11" s="20">
        <f t="shared" si="4"/>
        <v>35.1</v>
      </c>
    </row>
    <row r="12" spans="1:13" ht="15.6" x14ac:dyDescent="0.3">
      <c r="A12" s="17">
        <f>IF(M12=M11,A11,ROW(C12)-ROW($C$5)+1)</f>
        <v>8</v>
      </c>
      <c r="B12" s="18" t="s">
        <v>10</v>
      </c>
      <c r="C12" s="19" t="s">
        <v>64</v>
      </c>
      <c r="D12" s="19" t="s">
        <v>65</v>
      </c>
      <c r="E12" s="20">
        <v>8.6999999999999993</v>
      </c>
      <c r="F12" s="21" t="str">
        <f>IF(E12="","","("&amp;RANK(E12,E:E,0)&amp;")")</f>
        <v>(6)</v>
      </c>
      <c r="G12" s="9">
        <v>8.9</v>
      </c>
      <c r="H12" s="21" t="str">
        <f t="shared" si="1"/>
        <v>(8)</v>
      </c>
      <c r="I12" s="9">
        <v>8.9499999999999993</v>
      </c>
      <c r="J12" s="21" t="str">
        <f t="shared" si="2"/>
        <v>(6)</v>
      </c>
      <c r="K12" s="9">
        <v>7.8</v>
      </c>
      <c r="L12" s="21" t="str">
        <f t="shared" si="3"/>
        <v>(9)</v>
      </c>
      <c r="M12" s="20">
        <f t="shared" si="4"/>
        <v>34.35</v>
      </c>
    </row>
    <row r="13" spans="1:13" ht="15.6" x14ac:dyDescent="0.3">
      <c r="A13" s="17">
        <v>9</v>
      </c>
      <c r="B13" s="18" t="s">
        <v>10</v>
      </c>
      <c r="C13" s="19" t="s">
        <v>66</v>
      </c>
      <c r="D13" s="19" t="s">
        <v>67</v>
      </c>
      <c r="E13" s="20">
        <v>8.3000000000000007</v>
      </c>
      <c r="F13" s="21" t="str">
        <f>IF(E13="","","("&amp;RANK(E13,E:E,0)&amp;")")</f>
        <v>(8)</v>
      </c>
      <c r="G13" s="9">
        <v>8.6999999999999993</v>
      </c>
      <c r="H13" s="21" t="str">
        <f t="shared" si="1"/>
        <v>(9)</v>
      </c>
      <c r="I13" s="9">
        <v>8.85</v>
      </c>
      <c r="J13" s="21" t="str">
        <f t="shared" si="2"/>
        <v>(7)</v>
      </c>
      <c r="K13" s="9">
        <v>8.3000000000000007</v>
      </c>
      <c r="L13" s="21" t="str">
        <f t="shared" si="3"/>
        <v>(6)</v>
      </c>
      <c r="M13" s="20">
        <f t="shared" si="4"/>
        <v>34.150000000000006</v>
      </c>
    </row>
  </sheetData>
  <mergeCells count="4">
    <mergeCell ref="E4:F4"/>
    <mergeCell ref="G4:H4"/>
    <mergeCell ref="I4:J4"/>
    <mergeCell ref="K4:L4"/>
  </mergeCells>
  <conditionalFormatting sqref="M1:M13">
    <cfRule type="top10" dxfId="8" priority="1" percent="1" rank="40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C84F-4170-440A-B041-C4495C03A89D}">
  <dimension ref="A1:M12"/>
  <sheetViews>
    <sheetView workbookViewId="0">
      <selection activeCell="D15" sqref="D15"/>
    </sheetView>
  </sheetViews>
  <sheetFormatPr baseColWidth="10" defaultRowHeight="14.4" x14ac:dyDescent="0.3"/>
  <cols>
    <col min="2" max="2" width="8.109375" customWidth="1"/>
    <col min="3" max="3" width="14.109375" customWidth="1"/>
    <col min="6" max="6" width="3.44140625" customWidth="1"/>
    <col min="8" max="8" width="3.44140625" customWidth="1"/>
    <col min="10" max="10" width="3.6640625" customWidth="1"/>
    <col min="12" max="12" width="4.44140625" customWidth="1"/>
  </cols>
  <sheetData>
    <row r="1" spans="1:13" ht="21.6" thickBot="1" x14ac:dyDescent="0.45">
      <c r="A1" s="1"/>
      <c r="B1" s="1"/>
      <c r="C1" s="2" t="s">
        <v>68</v>
      </c>
      <c r="D1" s="3"/>
      <c r="E1" s="4" t="str">
        <f>"(Total: "&amp;COUNT(M4:M163)&amp;" Turnerinnen)"</f>
        <v>(Total: 8 Turnerinnen)</v>
      </c>
      <c r="F1" s="4"/>
      <c r="G1" s="3"/>
      <c r="H1" s="3"/>
      <c r="I1" s="5"/>
      <c r="J1" s="5"/>
      <c r="K1" s="5"/>
      <c r="L1" s="5"/>
      <c r="M1" s="5"/>
    </row>
    <row r="2" spans="1:13" ht="21" x14ac:dyDescent="0.4">
      <c r="A2" s="6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</row>
    <row r="3" spans="1:13" x14ac:dyDescent="0.3">
      <c r="A3" s="8"/>
      <c r="B3" s="6"/>
      <c r="C3" s="8"/>
      <c r="D3" s="8"/>
      <c r="E3" s="9"/>
      <c r="F3" s="9"/>
      <c r="G3" s="9"/>
      <c r="H3" s="9"/>
      <c r="I3" s="9"/>
      <c r="J3" s="9"/>
      <c r="K3" s="9"/>
      <c r="L3" s="9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5"/>
      <c r="M4" s="16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60</v>
      </c>
      <c r="D5" s="19" t="s">
        <v>69</v>
      </c>
      <c r="E5" s="20">
        <v>9.6</v>
      </c>
      <c r="F5" s="21" t="str">
        <f t="shared" ref="F5:F12" si="0">IF(E5="","","("&amp;RANK(E5,E:E,0)&amp;")")</f>
        <v>(1)</v>
      </c>
      <c r="G5" s="9">
        <v>9.4</v>
      </c>
      <c r="H5" s="21" t="str">
        <f t="shared" ref="H5:H12" si="1">IF(G5="","","("&amp;RANK(G5,G:G,0)&amp;")")</f>
        <v>(1)</v>
      </c>
      <c r="I5" s="9">
        <v>9.25</v>
      </c>
      <c r="J5" s="21" t="str">
        <f t="shared" ref="J5:J12" si="2">IF(I5="","","("&amp;RANK(I5,I:I,0)&amp;")")</f>
        <v>(3)</v>
      </c>
      <c r="K5" s="9">
        <v>9</v>
      </c>
      <c r="L5" s="21" t="str">
        <f t="shared" ref="L5:L12" si="3">IF(K5="","","("&amp;RANK(K5,K:K,0)&amp;")")</f>
        <v>(4)</v>
      </c>
      <c r="M5" s="20">
        <f t="shared" ref="M5:M12" si="4">E5+G5+I5+K5</f>
        <v>37.25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70</v>
      </c>
      <c r="D6" s="19" t="s">
        <v>71</v>
      </c>
      <c r="E6" s="20">
        <v>9.1</v>
      </c>
      <c r="F6" s="21" t="str">
        <f t="shared" si="0"/>
        <v>(3)</v>
      </c>
      <c r="G6" s="9">
        <v>9.1</v>
      </c>
      <c r="H6" s="21" t="str">
        <f t="shared" si="1"/>
        <v>(4)</v>
      </c>
      <c r="I6" s="9">
        <v>9.5500000000000007</v>
      </c>
      <c r="J6" s="21" t="str">
        <f t="shared" si="2"/>
        <v>(1)</v>
      </c>
      <c r="K6" s="9">
        <v>9.0500000000000007</v>
      </c>
      <c r="L6" s="21" t="str">
        <f t="shared" si="3"/>
        <v>(3)</v>
      </c>
      <c r="M6" s="20">
        <f t="shared" si="4"/>
        <v>36.799999999999997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72</v>
      </c>
      <c r="D7" s="19" t="s">
        <v>73</v>
      </c>
      <c r="E7" s="20">
        <v>9.1999999999999993</v>
      </c>
      <c r="F7" s="21" t="str">
        <f t="shared" si="0"/>
        <v>(2)</v>
      </c>
      <c r="G7" s="9">
        <v>9.15</v>
      </c>
      <c r="H7" s="21" t="str">
        <f t="shared" si="1"/>
        <v>(3)</v>
      </c>
      <c r="I7" s="9">
        <v>9.5500000000000007</v>
      </c>
      <c r="J7" s="21" t="str">
        <f t="shared" si="2"/>
        <v>(1)</v>
      </c>
      <c r="K7" s="9">
        <v>8.5</v>
      </c>
      <c r="L7" s="21" t="str">
        <f t="shared" si="3"/>
        <v>(8)</v>
      </c>
      <c r="M7" s="20">
        <f t="shared" si="4"/>
        <v>36.400000000000006</v>
      </c>
    </row>
    <row r="8" spans="1:13" ht="15.6" x14ac:dyDescent="0.3">
      <c r="A8" s="17">
        <f>IF(M8=M7,A7,ROW(C8)-ROW($C$5)+1)</f>
        <v>4</v>
      </c>
      <c r="B8" s="18" t="s">
        <v>10</v>
      </c>
      <c r="C8" s="19" t="s">
        <v>32</v>
      </c>
      <c r="D8" s="19" t="s">
        <v>74</v>
      </c>
      <c r="E8" s="20">
        <v>8.9</v>
      </c>
      <c r="F8" s="21" t="str">
        <f t="shared" si="0"/>
        <v>(5)</v>
      </c>
      <c r="G8" s="9">
        <v>9.1</v>
      </c>
      <c r="H8" s="21" t="str">
        <f t="shared" si="1"/>
        <v>(4)</v>
      </c>
      <c r="I8" s="9">
        <v>9.15</v>
      </c>
      <c r="J8" s="21" t="str">
        <f t="shared" si="2"/>
        <v>(7)</v>
      </c>
      <c r="K8" s="9">
        <v>8.9499999999999993</v>
      </c>
      <c r="L8" s="21" t="str">
        <f t="shared" si="3"/>
        <v>(5)</v>
      </c>
      <c r="M8" s="20">
        <f t="shared" si="4"/>
        <v>36.099999999999994</v>
      </c>
    </row>
    <row r="9" spans="1:13" ht="15.6" x14ac:dyDescent="0.3">
      <c r="A9" s="17">
        <f>IF(M9=M8,A8,ROW(C9)-ROW($C$5)+1)</f>
        <v>5</v>
      </c>
      <c r="B9" s="18" t="s">
        <v>10</v>
      </c>
      <c r="C9" s="19" t="s">
        <v>75</v>
      </c>
      <c r="D9" s="19" t="s">
        <v>76</v>
      </c>
      <c r="E9" s="20">
        <v>9</v>
      </c>
      <c r="F9" s="21" t="str">
        <f t="shared" si="0"/>
        <v>(4)</v>
      </c>
      <c r="G9" s="9">
        <v>9.0500000000000007</v>
      </c>
      <c r="H9" s="21" t="str">
        <f t="shared" si="1"/>
        <v>(6)</v>
      </c>
      <c r="I9" s="9">
        <v>9.25</v>
      </c>
      <c r="J9" s="21" t="str">
        <f t="shared" si="2"/>
        <v>(3)</v>
      </c>
      <c r="K9" s="9">
        <v>8.6</v>
      </c>
      <c r="L9" s="21" t="str">
        <f t="shared" si="3"/>
        <v>(7)</v>
      </c>
      <c r="M9" s="20">
        <f t="shared" si="4"/>
        <v>35.9</v>
      </c>
    </row>
    <row r="10" spans="1:13" ht="15.6" x14ac:dyDescent="0.3">
      <c r="A10" s="17">
        <f>IF(M10=M9,A9,ROW(C10)-ROW($C$5)+1)</f>
        <v>6</v>
      </c>
      <c r="B10" s="18" t="s">
        <v>10</v>
      </c>
      <c r="C10" s="19" t="s">
        <v>77</v>
      </c>
      <c r="D10" s="19" t="s">
        <v>78</v>
      </c>
      <c r="E10" s="20">
        <v>8</v>
      </c>
      <c r="F10" s="21" t="str">
        <f t="shared" si="0"/>
        <v>(8)</v>
      </c>
      <c r="G10" s="9">
        <v>9.3000000000000007</v>
      </c>
      <c r="H10" s="21" t="str">
        <f t="shared" si="1"/>
        <v>(2)</v>
      </c>
      <c r="I10" s="9">
        <v>9.1999999999999993</v>
      </c>
      <c r="J10" s="21" t="str">
        <f t="shared" si="2"/>
        <v>(6)</v>
      </c>
      <c r="K10" s="9">
        <v>9.1</v>
      </c>
      <c r="L10" s="21" t="str">
        <f t="shared" si="3"/>
        <v>(2)</v>
      </c>
      <c r="M10" s="20">
        <f t="shared" si="4"/>
        <v>35.6</v>
      </c>
    </row>
    <row r="11" spans="1:13" ht="15.6" x14ac:dyDescent="0.3">
      <c r="A11" s="17">
        <f>IF(M11=M10,A10,ROW(C11)-ROW($C$5)+1)</f>
        <v>7</v>
      </c>
      <c r="B11" s="18" t="s">
        <v>10</v>
      </c>
      <c r="C11" s="19" t="s">
        <v>37</v>
      </c>
      <c r="D11" s="19" t="s">
        <v>79</v>
      </c>
      <c r="E11" s="20">
        <v>8.3000000000000007</v>
      </c>
      <c r="F11" s="21" t="str">
        <f t="shared" si="0"/>
        <v>(6)</v>
      </c>
      <c r="G11" s="9">
        <v>9</v>
      </c>
      <c r="H11" s="21" t="str">
        <f t="shared" si="1"/>
        <v>(7)</v>
      </c>
      <c r="I11" s="9">
        <v>9.25</v>
      </c>
      <c r="J11" s="21" t="str">
        <f t="shared" si="2"/>
        <v>(3)</v>
      </c>
      <c r="K11" s="9">
        <v>8.85</v>
      </c>
      <c r="L11" s="21" t="str">
        <f t="shared" si="3"/>
        <v>(6)</v>
      </c>
      <c r="M11" s="20">
        <f t="shared" si="4"/>
        <v>35.4</v>
      </c>
    </row>
    <row r="12" spans="1:13" ht="15.6" x14ac:dyDescent="0.3">
      <c r="A12" s="17">
        <f>IF(M12=M11,A11,ROW(C12)-ROW($C$5)+1)</f>
        <v>8</v>
      </c>
      <c r="B12" s="18" t="s">
        <v>10</v>
      </c>
      <c r="C12" s="19" t="s">
        <v>80</v>
      </c>
      <c r="D12" s="19" t="s">
        <v>81</v>
      </c>
      <c r="E12" s="20">
        <v>8.1</v>
      </c>
      <c r="F12" s="21" t="str">
        <f t="shared" si="0"/>
        <v>(7)</v>
      </c>
      <c r="G12" s="9">
        <v>8.6999999999999993</v>
      </c>
      <c r="H12" s="21" t="str">
        <f t="shared" si="1"/>
        <v>(8)</v>
      </c>
      <c r="I12" s="9">
        <v>9</v>
      </c>
      <c r="J12" s="21" t="str">
        <f t="shared" si="2"/>
        <v>(8)</v>
      </c>
      <c r="K12" s="9">
        <v>9.1999999999999993</v>
      </c>
      <c r="L12" s="21" t="str">
        <f t="shared" si="3"/>
        <v>(1)</v>
      </c>
      <c r="M12" s="20">
        <f t="shared" si="4"/>
        <v>35</v>
      </c>
    </row>
  </sheetData>
  <mergeCells count="4">
    <mergeCell ref="E4:F4"/>
    <mergeCell ref="G4:H4"/>
    <mergeCell ref="I4:J4"/>
    <mergeCell ref="K4:L4"/>
  </mergeCells>
  <conditionalFormatting sqref="M1:M12">
    <cfRule type="top10" dxfId="6" priority="1" percent="1" rank="40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EB12-849D-4680-93EC-274AD3D21212}">
  <dimension ref="A1:M12"/>
  <sheetViews>
    <sheetView workbookViewId="0">
      <selection activeCell="G16" sqref="G16"/>
    </sheetView>
  </sheetViews>
  <sheetFormatPr baseColWidth="10" defaultRowHeight="14.4" x14ac:dyDescent="0.3"/>
  <cols>
    <col min="2" max="2" width="6.5546875" customWidth="1"/>
    <col min="3" max="3" width="13.88671875" customWidth="1"/>
    <col min="6" max="6" width="3.5546875" customWidth="1"/>
    <col min="8" max="8" width="3.33203125" customWidth="1"/>
    <col min="10" max="10" width="3.109375" customWidth="1"/>
    <col min="12" max="12" width="4.44140625" customWidth="1"/>
  </cols>
  <sheetData>
    <row r="1" spans="1:13" ht="21.6" thickBot="1" x14ac:dyDescent="0.45">
      <c r="A1" s="1"/>
      <c r="B1" s="1"/>
      <c r="C1" s="2" t="s">
        <v>82</v>
      </c>
      <c r="D1" s="3"/>
      <c r="E1" s="4" t="str">
        <f>"(Total: "&amp;COUNT(M4:M157)&amp;" Turnerinnen)"</f>
        <v>(Total: 8 Turnerinnen)</v>
      </c>
      <c r="F1" s="23"/>
      <c r="G1" s="3"/>
      <c r="H1" s="24"/>
      <c r="I1" s="3"/>
      <c r="J1" s="25"/>
      <c r="K1" s="5"/>
      <c r="L1" s="25"/>
      <c r="M1" s="5"/>
    </row>
    <row r="2" spans="1:13" ht="21" x14ac:dyDescent="0.4">
      <c r="A2" s="6"/>
      <c r="B2" s="6"/>
      <c r="C2" s="7"/>
      <c r="D2" s="8"/>
      <c r="E2" s="9"/>
      <c r="F2" s="21"/>
      <c r="G2" s="9"/>
      <c r="H2" s="26"/>
      <c r="I2" s="9"/>
      <c r="J2" s="26"/>
      <c r="K2" s="9"/>
      <c r="L2" s="26"/>
      <c r="M2" s="9"/>
    </row>
    <row r="3" spans="1:13" x14ac:dyDescent="0.3">
      <c r="A3" s="8"/>
      <c r="B3" s="6"/>
      <c r="C3" s="8"/>
      <c r="D3" s="8"/>
      <c r="E3" s="9"/>
      <c r="F3" s="21"/>
      <c r="G3" s="9"/>
      <c r="H3" s="26"/>
      <c r="I3" s="9"/>
      <c r="J3" s="26"/>
      <c r="K3" s="9"/>
      <c r="L3" s="26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4"/>
      <c r="M4" s="27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83</v>
      </c>
      <c r="D5" s="19" t="s">
        <v>84</v>
      </c>
      <c r="E5" s="20">
        <v>9.6</v>
      </c>
      <c r="F5" s="21" t="str">
        <f t="shared" ref="F5:F12" si="0">IF(E5="","","("&amp;RANK(E5,E:E,0)&amp;")")</f>
        <v>(1)</v>
      </c>
      <c r="G5" s="9">
        <v>9.3000000000000007</v>
      </c>
      <c r="H5" s="21" t="str">
        <f t="shared" ref="H5:H12" si="1">IF(G5="","","("&amp;RANK(G5,G:G,0)&amp;")")</f>
        <v>(2)</v>
      </c>
      <c r="I5" s="9">
        <v>8.75</v>
      </c>
      <c r="J5" s="21" t="str">
        <f t="shared" ref="J5:J12" si="2">IF(I5="","","("&amp;RANK(I5,I:I,0)&amp;")")</f>
        <v>(4)</v>
      </c>
      <c r="K5" s="9">
        <v>9.3000000000000007</v>
      </c>
      <c r="L5" s="21" t="str">
        <f t="shared" ref="L5:L12" si="3">IF(K5="","","("&amp;RANK(K5,K:K,0)&amp;")")</f>
        <v>(3)</v>
      </c>
      <c r="M5" s="20">
        <f>E5+G5+I5+K5</f>
        <v>36.950000000000003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85</v>
      </c>
      <c r="D6" s="19" t="s">
        <v>86</v>
      </c>
      <c r="E6" s="20">
        <v>8.9</v>
      </c>
      <c r="F6" s="21" t="str">
        <f t="shared" si="0"/>
        <v>(4)</v>
      </c>
      <c r="G6" s="9">
        <v>9.3000000000000007</v>
      </c>
      <c r="H6" s="21" t="str">
        <f t="shared" si="1"/>
        <v>(2)</v>
      </c>
      <c r="I6" s="9">
        <v>9.3000000000000007</v>
      </c>
      <c r="J6" s="21" t="str">
        <f t="shared" si="2"/>
        <v>(1)</v>
      </c>
      <c r="K6" s="9">
        <v>9.4</v>
      </c>
      <c r="L6" s="21" t="str">
        <f t="shared" si="3"/>
        <v>(2)</v>
      </c>
      <c r="M6" s="20">
        <f t="shared" ref="M6:M12" si="4">E6+G6+I6+K6</f>
        <v>36.900000000000006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87</v>
      </c>
      <c r="D7" s="19" t="s">
        <v>88</v>
      </c>
      <c r="E7" s="20">
        <v>8.8000000000000007</v>
      </c>
      <c r="F7" s="21" t="str">
        <f t="shared" si="0"/>
        <v>(5)</v>
      </c>
      <c r="G7" s="9">
        <v>9.4</v>
      </c>
      <c r="H7" s="21" t="str">
        <f t="shared" si="1"/>
        <v>(1)</v>
      </c>
      <c r="I7" s="9">
        <v>9</v>
      </c>
      <c r="J7" s="21" t="str">
        <f t="shared" si="2"/>
        <v>(3)</v>
      </c>
      <c r="K7" s="9">
        <v>9.5</v>
      </c>
      <c r="L7" s="21" t="str">
        <f t="shared" si="3"/>
        <v>(1)</v>
      </c>
      <c r="M7" s="20">
        <f t="shared" si="4"/>
        <v>36.700000000000003</v>
      </c>
    </row>
    <row r="8" spans="1:13" ht="15.6" x14ac:dyDescent="0.3">
      <c r="A8" s="17">
        <f>IF(M8=M7,A7,ROW(C8)-ROW($C$5)+1)</f>
        <v>4</v>
      </c>
      <c r="B8" s="18" t="s">
        <v>10</v>
      </c>
      <c r="C8" s="19" t="s">
        <v>89</v>
      </c>
      <c r="D8" s="19" t="s">
        <v>90</v>
      </c>
      <c r="E8" s="20">
        <v>9.1</v>
      </c>
      <c r="F8" s="21" t="str">
        <f t="shared" si="0"/>
        <v>(3)</v>
      </c>
      <c r="G8" s="9">
        <v>9.1</v>
      </c>
      <c r="H8" s="21" t="str">
        <f t="shared" si="1"/>
        <v>(4)</v>
      </c>
      <c r="I8" s="9">
        <v>9.0500000000000007</v>
      </c>
      <c r="J8" s="21" t="str">
        <f t="shared" si="2"/>
        <v>(2)</v>
      </c>
      <c r="K8" s="9">
        <v>8.85</v>
      </c>
      <c r="L8" s="21" t="str">
        <f t="shared" si="3"/>
        <v>(5)</v>
      </c>
      <c r="M8" s="20">
        <f t="shared" si="4"/>
        <v>36.1</v>
      </c>
    </row>
    <row r="9" spans="1:13" ht="15.6" x14ac:dyDescent="0.3">
      <c r="A9" s="17">
        <f>IF(M9=M8,A8,ROW(C9)-ROW($C$5)+1)</f>
        <v>5</v>
      </c>
      <c r="B9" s="18" t="s">
        <v>10</v>
      </c>
      <c r="C9" s="19" t="s">
        <v>34</v>
      </c>
      <c r="D9" s="19" t="s">
        <v>91</v>
      </c>
      <c r="E9" s="20">
        <v>9.1999999999999993</v>
      </c>
      <c r="F9" s="21" t="str">
        <f t="shared" si="0"/>
        <v>(2)</v>
      </c>
      <c r="G9" s="9">
        <v>9.1</v>
      </c>
      <c r="H9" s="21" t="str">
        <f t="shared" si="1"/>
        <v>(4)</v>
      </c>
      <c r="I9" s="9">
        <v>8.6999999999999993</v>
      </c>
      <c r="J9" s="21" t="str">
        <f t="shared" si="2"/>
        <v>(5)</v>
      </c>
      <c r="K9" s="9">
        <v>8.4499999999999993</v>
      </c>
      <c r="L9" s="21" t="str">
        <f t="shared" si="3"/>
        <v>(8)</v>
      </c>
      <c r="M9" s="20">
        <f t="shared" si="4"/>
        <v>35.449999999999996</v>
      </c>
    </row>
    <row r="10" spans="1:13" ht="15.6" x14ac:dyDescent="0.3">
      <c r="A10" s="17">
        <f>IF(M10=M9,A9,ROW(C10)-ROW($C$5)+1)</f>
        <v>6</v>
      </c>
      <c r="B10" s="18" t="s">
        <v>10</v>
      </c>
      <c r="C10" s="19" t="s">
        <v>92</v>
      </c>
      <c r="D10" s="19" t="s">
        <v>93</v>
      </c>
      <c r="E10" s="20">
        <v>8.6999999999999993</v>
      </c>
      <c r="F10" s="21" t="str">
        <f t="shared" si="0"/>
        <v>(6)</v>
      </c>
      <c r="G10" s="9">
        <v>8.9</v>
      </c>
      <c r="H10" s="21" t="str">
        <f t="shared" si="1"/>
        <v>(6)</v>
      </c>
      <c r="I10" s="9">
        <v>8.65</v>
      </c>
      <c r="J10" s="21" t="str">
        <f t="shared" si="2"/>
        <v>(6)</v>
      </c>
      <c r="K10" s="9">
        <v>8.75</v>
      </c>
      <c r="L10" s="21" t="str">
        <f t="shared" si="3"/>
        <v>(6)</v>
      </c>
      <c r="M10" s="20">
        <f t="shared" si="4"/>
        <v>35</v>
      </c>
    </row>
    <row r="11" spans="1:13" ht="15.6" x14ac:dyDescent="0.3">
      <c r="A11" s="17">
        <f>IF(M11=M10,A10,ROW(C11)-ROW($C$5)+1)</f>
        <v>7</v>
      </c>
      <c r="B11" s="18" t="s">
        <v>10</v>
      </c>
      <c r="C11" s="19" t="s">
        <v>94</v>
      </c>
      <c r="D11" s="19" t="s">
        <v>95</v>
      </c>
      <c r="E11" s="20">
        <v>8.5</v>
      </c>
      <c r="F11" s="21" t="str">
        <f t="shared" si="0"/>
        <v>(7)</v>
      </c>
      <c r="G11" s="9">
        <v>8.8000000000000007</v>
      </c>
      <c r="H11" s="21" t="str">
        <f t="shared" si="1"/>
        <v>(7)</v>
      </c>
      <c r="I11" s="9">
        <v>8.5</v>
      </c>
      <c r="J11" s="21" t="str">
        <f t="shared" si="2"/>
        <v>(7)</v>
      </c>
      <c r="K11" s="9">
        <v>8.5</v>
      </c>
      <c r="L11" s="21" t="str">
        <f t="shared" si="3"/>
        <v>(7)</v>
      </c>
      <c r="M11" s="20">
        <f t="shared" si="4"/>
        <v>34.299999999999997</v>
      </c>
    </row>
    <row r="12" spans="1:13" ht="15.6" x14ac:dyDescent="0.3">
      <c r="A12" s="17">
        <f>IF(M12=M11,A11,ROW(C12)-ROW($C$5)+1)</f>
        <v>8</v>
      </c>
      <c r="B12" s="18" t="s">
        <v>10</v>
      </c>
      <c r="C12" s="19" t="s">
        <v>96</v>
      </c>
      <c r="D12" s="19" t="s">
        <v>59</v>
      </c>
      <c r="E12" s="20">
        <v>7.5</v>
      </c>
      <c r="F12" s="21" t="str">
        <f t="shared" si="0"/>
        <v>(8)</v>
      </c>
      <c r="G12" s="9">
        <v>8.6999999999999993</v>
      </c>
      <c r="H12" s="21" t="str">
        <f t="shared" si="1"/>
        <v>(8)</v>
      </c>
      <c r="I12" s="9">
        <v>8.25</v>
      </c>
      <c r="J12" s="21" t="str">
        <f t="shared" si="2"/>
        <v>(8)</v>
      </c>
      <c r="K12" s="9">
        <v>9.1</v>
      </c>
      <c r="L12" s="21" t="str">
        <f t="shared" si="3"/>
        <v>(4)</v>
      </c>
      <c r="M12" s="20">
        <f t="shared" si="4"/>
        <v>33.549999999999997</v>
      </c>
    </row>
  </sheetData>
  <mergeCells count="4">
    <mergeCell ref="E4:F4"/>
    <mergeCell ref="G4:H4"/>
    <mergeCell ref="I4:J4"/>
    <mergeCell ref="K4:L4"/>
  </mergeCells>
  <conditionalFormatting sqref="M1:M12">
    <cfRule type="top10" dxfId="4" priority="1" percent="1" rank="40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2445-ADB5-4E7A-88DC-179E615FF581}">
  <dimension ref="A1:M6"/>
  <sheetViews>
    <sheetView workbookViewId="0">
      <selection activeCell="E14" sqref="E14"/>
    </sheetView>
  </sheetViews>
  <sheetFormatPr baseColWidth="10" defaultRowHeight="14.4" x14ac:dyDescent="0.3"/>
  <cols>
    <col min="2" max="2" width="8.21875" customWidth="1"/>
    <col min="3" max="3" width="14.33203125" customWidth="1"/>
    <col min="6" max="6" width="3.5546875" customWidth="1"/>
    <col min="8" max="8" width="3.77734375" customWidth="1"/>
    <col min="10" max="10" width="2.77734375" customWidth="1"/>
    <col min="12" max="12" width="3.6640625" customWidth="1"/>
  </cols>
  <sheetData>
    <row r="1" spans="1:13" ht="21.6" thickBot="1" x14ac:dyDescent="0.45">
      <c r="A1" s="1"/>
      <c r="B1" s="1"/>
      <c r="C1" s="2" t="s">
        <v>97</v>
      </c>
      <c r="D1" s="3"/>
      <c r="E1" s="4" t="str">
        <f>"(Total: "&amp;COUNT(M4:M151)&amp;" Turnerinnen)"</f>
        <v>(Total: 2 Turnerinnen)</v>
      </c>
      <c r="F1" s="23"/>
      <c r="G1" s="3"/>
      <c r="H1" s="24"/>
      <c r="I1" s="3"/>
      <c r="J1" s="25"/>
      <c r="K1" s="5"/>
      <c r="L1" s="25"/>
      <c r="M1" s="5"/>
    </row>
    <row r="2" spans="1:13" ht="21" x14ac:dyDescent="0.4">
      <c r="A2" s="6"/>
      <c r="B2" s="6"/>
      <c r="C2" s="7"/>
      <c r="D2" s="8"/>
      <c r="E2" s="9"/>
      <c r="F2" s="21"/>
      <c r="G2" s="9"/>
      <c r="H2" s="26"/>
      <c r="I2" s="9"/>
      <c r="J2" s="26"/>
      <c r="K2" s="9"/>
      <c r="L2" s="26"/>
      <c r="M2" s="9"/>
    </row>
    <row r="3" spans="1:13" x14ac:dyDescent="0.3">
      <c r="A3" s="8"/>
      <c r="B3" s="6"/>
      <c r="C3" s="8"/>
      <c r="D3" s="8"/>
      <c r="E3" s="9"/>
      <c r="F3" s="21"/>
      <c r="G3" s="9"/>
      <c r="H3" s="26"/>
      <c r="I3" s="9"/>
      <c r="J3" s="26"/>
      <c r="K3" s="9"/>
      <c r="L3" s="26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4"/>
      <c r="M4" s="27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98</v>
      </c>
      <c r="D5" s="19" t="s">
        <v>99</v>
      </c>
      <c r="E5" s="20">
        <v>8.4</v>
      </c>
      <c r="F5" s="21" t="str">
        <f>IF(E5="","","("&amp;RANK(E5,E:E,0)&amp;")")</f>
        <v>(2)</v>
      </c>
      <c r="G5" s="9">
        <v>9.4</v>
      </c>
      <c r="H5" s="21" t="str">
        <f>IF(G5="","","("&amp;RANK(G5,G:G,0)&amp;")")</f>
        <v>(1)</v>
      </c>
      <c r="I5" s="9">
        <v>9.15</v>
      </c>
      <c r="J5" s="21" t="str">
        <f>IF(I5="","","("&amp;RANK(I5,I:I,0)&amp;")")</f>
        <v>(1)</v>
      </c>
      <c r="K5" s="9">
        <v>8.9</v>
      </c>
      <c r="L5" s="21" t="str">
        <f>IF(K5="","","("&amp;RANK(K5,K:K,0)&amp;")")</f>
        <v>(1)</v>
      </c>
      <c r="M5" s="20">
        <f>E5+G5+I5+K5</f>
        <v>35.85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100</v>
      </c>
      <c r="D6" s="19" t="s">
        <v>101</v>
      </c>
      <c r="E6" s="20">
        <v>8.6</v>
      </c>
      <c r="F6" s="21" t="str">
        <f>IF(E6="","","("&amp;RANK(E6,E:E,0)&amp;")")</f>
        <v>(1)</v>
      </c>
      <c r="G6" s="9">
        <v>9.1</v>
      </c>
      <c r="H6" s="21" t="str">
        <f>IF(G6="","","("&amp;RANK(G6,G:G,0)&amp;")")</f>
        <v>(2)</v>
      </c>
      <c r="I6" s="9">
        <v>8.6</v>
      </c>
      <c r="J6" s="21" t="str">
        <f>IF(I6="","","("&amp;RANK(I6,I:I,0)&amp;")")</f>
        <v>(2)</v>
      </c>
      <c r="K6" s="9">
        <v>8.8000000000000007</v>
      </c>
      <c r="L6" s="21" t="str">
        <f>IF(K6="","","("&amp;RANK(K6,K:K,0)&amp;")")</f>
        <v>(2)</v>
      </c>
      <c r="M6" s="20">
        <f>E6+G6+I6+K6</f>
        <v>35.099999999999994</v>
      </c>
    </row>
  </sheetData>
  <mergeCells count="4">
    <mergeCell ref="E4:F4"/>
    <mergeCell ref="G4:H4"/>
    <mergeCell ref="I4:J4"/>
    <mergeCell ref="K4:L4"/>
  </mergeCells>
  <conditionalFormatting sqref="M1:M6">
    <cfRule type="top10" dxfId="2" priority="1" percent="1" rank="40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95D3-5C4B-4861-A83C-BDFCAA474115}">
  <dimension ref="A1:M7"/>
  <sheetViews>
    <sheetView workbookViewId="0">
      <selection activeCell="I13" sqref="I13"/>
    </sheetView>
  </sheetViews>
  <sheetFormatPr baseColWidth="10" defaultRowHeight="14.4" x14ac:dyDescent="0.3"/>
  <cols>
    <col min="2" max="2" width="7.6640625" customWidth="1"/>
    <col min="6" max="6" width="3.21875" customWidth="1"/>
    <col min="8" max="8" width="3.44140625" customWidth="1"/>
    <col min="10" max="10" width="3.33203125" customWidth="1"/>
    <col min="12" max="12" width="3.33203125" customWidth="1"/>
  </cols>
  <sheetData>
    <row r="1" spans="1:13" ht="21.6" thickBot="1" x14ac:dyDescent="0.45">
      <c r="A1" s="1"/>
      <c r="B1" s="1"/>
      <c r="C1" s="2" t="s">
        <v>102</v>
      </c>
      <c r="D1" s="3"/>
      <c r="E1" s="4" t="str">
        <f>"(Total: "&amp;COUNT(M4:M152)&amp;" Turnerinnen)"</f>
        <v>(Total: 3 Turnerinnen)</v>
      </c>
      <c r="F1" s="23"/>
      <c r="G1" s="3"/>
      <c r="H1" s="24"/>
      <c r="I1" s="3"/>
      <c r="J1" s="25"/>
      <c r="K1" s="5"/>
      <c r="L1" s="25"/>
      <c r="M1" s="5"/>
    </row>
    <row r="2" spans="1:13" ht="21" x14ac:dyDescent="0.4">
      <c r="A2" s="6"/>
      <c r="B2" s="6"/>
      <c r="C2" s="7"/>
      <c r="D2" s="8"/>
      <c r="E2" s="9"/>
      <c r="F2" s="21"/>
      <c r="G2" s="9"/>
      <c r="H2" s="26"/>
      <c r="I2" s="9"/>
      <c r="J2" s="26"/>
      <c r="K2" s="9"/>
      <c r="L2" s="26"/>
      <c r="M2" s="9"/>
    </row>
    <row r="3" spans="1:13" x14ac:dyDescent="0.3">
      <c r="A3" s="8"/>
      <c r="B3" s="6"/>
      <c r="C3" s="8"/>
      <c r="D3" s="8"/>
      <c r="E3" s="9"/>
      <c r="F3" s="21"/>
      <c r="G3" s="9"/>
      <c r="H3" s="26"/>
      <c r="I3" s="9"/>
      <c r="J3" s="26"/>
      <c r="K3" s="9"/>
      <c r="L3" s="26"/>
      <c r="M3" s="9"/>
    </row>
    <row r="4" spans="1:13" x14ac:dyDescent="0.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4"/>
      <c r="G4" s="14" t="s">
        <v>6</v>
      </c>
      <c r="H4" s="14"/>
      <c r="I4" s="14" t="s">
        <v>7</v>
      </c>
      <c r="J4" s="14"/>
      <c r="K4" s="14" t="s">
        <v>8</v>
      </c>
      <c r="L4" s="14"/>
      <c r="M4" s="27" t="s">
        <v>9</v>
      </c>
    </row>
    <row r="5" spans="1:13" ht="15.6" x14ac:dyDescent="0.3">
      <c r="A5" s="17">
        <f>IF(M5=M4,A4,ROW(C5)-ROW($C$5)+1)</f>
        <v>1</v>
      </c>
      <c r="B5" s="18" t="s">
        <v>10</v>
      </c>
      <c r="C5" s="19" t="s">
        <v>103</v>
      </c>
      <c r="D5" s="19" t="s">
        <v>104</v>
      </c>
      <c r="E5" s="20">
        <v>9</v>
      </c>
      <c r="F5" s="21" t="str">
        <f>IF(E5="","","("&amp;RANK(E5,E:E,0)&amp;")")</f>
        <v>(3)</v>
      </c>
      <c r="G5" s="9">
        <v>9.5</v>
      </c>
      <c r="H5" s="21" t="str">
        <f>IF(G5="","","("&amp;RANK(G5,G:G,0)&amp;")")</f>
        <v>(1)</v>
      </c>
      <c r="I5" s="9">
        <v>9</v>
      </c>
      <c r="J5" s="21" t="str">
        <f>IF(I5="","","("&amp;RANK(I5,I:I,0)&amp;")")</f>
        <v>(3)</v>
      </c>
      <c r="K5" s="9">
        <v>9.9</v>
      </c>
      <c r="L5" s="21" t="str">
        <f>IF(K5="","","("&amp;RANK(K5,K:K,0)&amp;")")</f>
        <v>(1)</v>
      </c>
      <c r="M5" s="20">
        <f>E5+G5+I5+K5</f>
        <v>37.4</v>
      </c>
    </row>
    <row r="6" spans="1:13" ht="15.6" x14ac:dyDescent="0.3">
      <c r="A6" s="17">
        <f>IF(M6=M5,A5,ROW(C6)-ROW($C$5)+1)</f>
        <v>2</v>
      </c>
      <c r="B6" s="18" t="s">
        <v>10</v>
      </c>
      <c r="C6" s="19" t="s">
        <v>105</v>
      </c>
      <c r="D6" s="19" t="s">
        <v>106</v>
      </c>
      <c r="E6" s="20">
        <v>9.4</v>
      </c>
      <c r="F6" s="21" t="str">
        <f>IF(E6="","","("&amp;RANK(E6,E:E,0)&amp;")")</f>
        <v>(1)</v>
      </c>
      <c r="G6" s="9">
        <v>9.4</v>
      </c>
      <c r="H6" s="21" t="str">
        <f>IF(G6="","","("&amp;RANK(G6,G:G,0)&amp;")")</f>
        <v>(2)</v>
      </c>
      <c r="I6" s="9">
        <v>9.35</v>
      </c>
      <c r="J6" s="21" t="str">
        <f>IF(I6="","","("&amp;RANK(I6,I:I,0)&amp;")")</f>
        <v>(2)</v>
      </c>
      <c r="K6" s="9">
        <v>9.1</v>
      </c>
      <c r="L6" s="21" t="str">
        <f>IF(K6="","","("&amp;RANK(K6,K:K,0)&amp;")")</f>
        <v>(3)</v>
      </c>
      <c r="M6" s="20">
        <f t="shared" ref="M6:M7" si="0">E6+G6+I6+K6</f>
        <v>37.25</v>
      </c>
    </row>
    <row r="7" spans="1:13" ht="15.6" x14ac:dyDescent="0.3">
      <c r="A7" s="17">
        <f>IF(M7=M6,A6,ROW(C7)-ROW($C$5)+1)</f>
        <v>3</v>
      </c>
      <c r="B7" s="18" t="s">
        <v>10</v>
      </c>
      <c r="C7" s="19" t="s">
        <v>107</v>
      </c>
      <c r="D7" s="19" t="s">
        <v>44</v>
      </c>
      <c r="E7" s="20">
        <v>9.1</v>
      </c>
      <c r="F7" s="21" t="str">
        <f>IF(E7="","","("&amp;RANK(E7,E:E,0)&amp;")")</f>
        <v>(2)</v>
      </c>
      <c r="G7" s="9">
        <v>9.3000000000000007</v>
      </c>
      <c r="H7" s="21" t="str">
        <f>IF(G7="","","("&amp;RANK(G7,G:G,0)&amp;")")</f>
        <v>(3)</v>
      </c>
      <c r="I7" s="9">
        <v>9.4</v>
      </c>
      <c r="J7" s="21" t="str">
        <f>IF(I7="","","("&amp;RANK(I7,I:I,0)&amp;")")</f>
        <v>(1)</v>
      </c>
      <c r="K7" s="9">
        <v>9.4</v>
      </c>
      <c r="L7" s="21" t="str">
        <f>IF(K7="","","("&amp;RANK(K7,K:K,0)&amp;")")</f>
        <v>(2)</v>
      </c>
      <c r="M7" s="20">
        <f t="shared" si="0"/>
        <v>37.199999999999996</v>
      </c>
    </row>
  </sheetData>
  <mergeCells count="4">
    <mergeCell ref="E4:F4"/>
    <mergeCell ref="G4:H4"/>
    <mergeCell ref="I4:J4"/>
    <mergeCell ref="K4:L4"/>
  </mergeCells>
  <conditionalFormatting sqref="M1:M7">
    <cfRule type="top10" dxfId="0" priority="1" percent="1" rank="40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 K1</vt:lpstr>
      <vt:lpstr>TI K2</vt:lpstr>
      <vt:lpstr>TI K3</vt:lpstr>
      <vt:lpstr>TI K4</vt:lpstr>
      <vt:lpstr>TI K5</vt:lpstr>
      <vt:lpstr>TI K6</vt:lpstr>
      <vt:lpstr>TI 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Gast1</dc:creator>
  <cp:lastModifiedBy>Simone Dafflon</cp:lastModifiedBy>
  <dcterms:created xsi:type="dcterms:W3CDTF">2021-06-01T19:49:29Z</dcterms:created>
  <dcterms:modified xsi:type="dcterms:W3CDTF">2021-06-01T19:58:53Z</dcterms:modified>
</cp:coreProperties>
</file>